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E7" i="5"/>
  <c r="AD7" i="5"/>
  <c r="AC7" i="5"/>
  <c r="AB7" i="5"/>
  <c r="AA7" i="5"/>
  <c r="AG4" i="5"/>
  <c r="AS7" i="5" l="1"/>
  <c r="AQ7" i="5"/>
  <c r="AP7" i="5"/>
  <c r="AO7" i="5"/>
  <c r="AN7" i="5"/>
  <c r="AM7" i="5"/>
  <c r="I12" i="5"/>
  <c r="H12" i="5"/>
  <c r="G12" i="5"/>
  <c r="F12" i="5"/>
  <c r="E12" i="5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l="1"/>
  <c r="M13" i="5" s="1"/>
  <c r="M12" i="5"/>
  <c r="K12" i="5"/>
  <c r="K13" i="5" s="1"/>
  <c r="J13" i="5" s="1"/>
  <c r="N12" i="5"/>
  <c r="L12" i="5"/>
  <c r="O12" i="5"/>
  <c r="AF7" i="5"/>
  <c r="O13" i="5" l="1"/>
  <c r="N13" i="5"/>
  <c r="J12" i="5"/>
  <c r="L13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<sst xmlns="http://schemas.openxmlformats.org/spreadsheetml/2006/main" count="74" uniqueCount="31">
  <si>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</si>
  <si>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</si>
  <si>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</si>
  <si>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</si>
  <si>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</si>
  <si>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</si>
  <si>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</si>
  <si>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</si>
  <si>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</si>
  <si>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</si>
  <si>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</si>
  <si>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</si>
  <si>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</si>
  <si>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</si>
  <si>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</si>
  <si>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</si>
  <si>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</si>
  <si>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</si>
  <si>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</si>
  <si>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</si>
  <si>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</si>
  <si>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</si>
  <si>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</si>
  <si>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</si>
  <si>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</si>
  <si>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Pesä Ysit = Pesä Ysit, Lappeenranta  (1976)</t>
  </si>
  <si>
    <t>Joona Lankinen</t>
  </si>
  <si>
    <t>6.</t>
  </si>
  <si>
    <t>IPV  2</t>
  </si>
  <si>
    <t>7.</t>
  </si>
  <si>
    <t>2.5.1998   Lappeenranta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</si>
</sst>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27</v>
      </c>
      <c r="Z4" s="1" t="s">
        <v>28</v>
      </c>
      <c r="AA4" s="12">
        <v>9</v>
      </c>
      <c r="AB4" s="12">
        <v>1</v>
      </c>
      <c r="AC4" s="12">
        <v>14</v>
      </c>
      <c r="AD4" s="12">
        <v>3</v>
      </c>
      <c r="AE4" s="12">
        <v>22</v>
      </c>
      <c r="AF4" s="68">
        <v>0.48880000000000001</v>
      </c>
      <c r="AG4" s="69">
        <f>PRODUCT(AE4/AF4)</f>
        <v>45.008183306055642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29</v>
      </c>
      <c r="Z5" s="1" t="s">
        <v>28</v>
      </c>
      <c r="AA5" s="12">
        <v>7</v>
      </c>
      <c r="AB5" s="12">
        <v>0</v>
      </c>
      <c r="AC5" s="12">
        <v>5</v>
      </c>
      <c r="AD5" s="12">
        <v>2</v>
      </c>
      <c r="AE5" s="12">
        <v>19</v>
      </c>
      <c r="AF5" s="68">
        <v>0.44180000000000003</v>
      </c>
      <c r="AG5" s="19">
        <v>43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29</v>
      </c>
      <c r="Z6" s="1" t="s">
        <v>28</v>
      </c>
      <c r="AA6" s="12">
        <v>7</v>
      </c>
      <c r="AB6" s="12">
        <v>1</v>
      </c>
      <c r="AC6" s="12">
        <v>6</v>
      </c>
      <c r="AD6" s="12">
        <v>4</v>
      </c>
      <c r="AE6" s="12">
        <v>21</v>
      </c>
      <c r="AF6" s="32">
        <v>0.42</v>
      </c>
      <c r="AG6" s="19">
        <v>50</v>
      </c>
      <c r="AH6" s="40"/>
      <c r="AI6" s="7"/>
      <c r="AJ6" s="7"/>
      <c r="AK6" s="7"/>
      <c r="AL6" s="7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23</v>
      </c>
      <c r="AB7" s="36">
        <f t="shared" ref="AB7:AG7" si="0">SUM(AB4:AB6)</f>
        <v>2</v>
      </c>
      <c r="AC7" s="36">
        <f t="shared" si="0"/>
        <v>25</v>
      </c>
      <c r="AD7" s="36">
        <f t="shared" si="0"/>
        <v>9</v>
      </c>
      <c r="AE7" s="36">
        <f t="shared" si="0"/>
        <v>62</v>
      </c>
      <c r="AF7" s="37">
        <f>PRODUCT(AE7/AG7)</f>
        <v>0.44924872217544448</v>
      </c>
      <c r="AG7" s="21">
        <f t="shared" si="0"/>
        <v>138.00818330605563</v>
      </c>
      <c r="AH7" s="18"/>
      <c r="AI7" s="29"/>
      <c r="AJ7" s="41"/>
      <c r="AK7" s="42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23</v>
      </c>
      <c r="F12" s="47">
        <f>PRODUCT(AB7+AN7)</f>
        <v>2</v>
      </c>
      <c r="G12" s="47">
        <f>PRODUCT(AC7+AO7)</f>
        <v>25</v>
      </c>
      <c r="H12" s="47">
        <f>PRODUCT(AD7+AP7)</f>
        <v>9</v>
      </c>
      <c r="I12" s="47">
        <f>PRODUCT(AE7+AQ7)</f>
        <v>62</v>
      </c>
      <c r="J12" s="60">
        <f>PRODUCT(I12/K12)</f>
        <v>0.44924872217544448</v>
      </c>
      <c r="K12" s="10">
        <f>PRODUCT(AG7+AS7)</f>
        <v>138.00818330605563</v>
      </c>
      <c r="L12" s="53">
        <f>PRODUCT((F12+G12)/E12)</f>
        <v>1.173913043478261</v>
      </c>
      <c r="M12" s="53">
        <f>PRODUCT(H12/E12)</f>
        <v>0.39130434782608697</v>
      </c>
      <c r="N12" s="53">
        <f>PRODUCT((F12+G12+H12)/E12)</f>
        <v>1.5652173913043479</v>
      </c>
      <c r="O12" s="53">
        <f>PRODUCT(I12/E12)</f>
        <v>2.6956521739130435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23</v>
      </c>
      <c r="F13" s="47">
        <f t="shared" ref="F13:I13" si="1">SUM(F10:F12)</f>
        <v>2</v>
      </c>
      <c r="G13" s="47">
        <f t="shared" si="1"/>
        <v>25</v>
      </c>
      <c r="H13" s="47">
        <f t="shared" si="1"/>
        <v>9</v>
      </c>
      <c r="I13" s="47">
        <f t="shared" si="1"/>
        <v>62</v>
      </c>
      <c r="J13" s="60">
        <f>PRODUCT(I13/K13)</f>
        <v>0.44924872217544448</v>
      </c>
      <c r="K13" s="16">
        <f>SUM(K10:K12)</f>
        <v>138.00818330605563</v>
      </c>
      <c r="L13" s="53">
        <f>PRODUCT((F13+G13)/E13)</f>
        <v>1.173913043478261</v>
      </c>
      <c r="M13" s="53">
        <f>PRODUCT(H13/E13)</f>
        <v>0.39130434782608697</v>
      </c>
      <c r="N13" s="53">
        <f>PRODUCT((F13+G13+H13)/E13)</f>
        <v>1.5652173913043479</v>
      </c>
      <c r="O13" s="53">
        <f>PRODUCT(I13/E13)</f>
        <v>2.6956521739130435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I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2020-08-29T21:08:10Z</dcterms:modified>
</cp:coreProperties>
</file>